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<sst xmlns="http://schemas.openxmlformats.org/spreadsheetml/2006/main" count="1054" uniqueCount="600">
  <si>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</si>
  <si>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</si>
  <si>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</si>
  <si>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</si>
  <si>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</si>
  <si>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</si>
  <si>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</si>
  <si>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</si>
  <si>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</si>
  <si>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</si>
  <si>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</si>
  <si>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</si>
  <si>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</si>
  <si>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</si>
  <si>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</si>
  <si>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</si>
  <si>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</si>
  <si>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</si>
  <si>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</si>
  <si>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</si>
  <si>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3128028083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</si>
  <si>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</si>
  <si>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</si>
  <si>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</si>
  <si>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</si>
  <si>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</si>
  <si>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</si>
  <si>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</si>
  <si>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</si>
  <si>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</si>
  <si>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</si>
  <si>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</si>
  <si>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</si>
  <si>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</si>
  <si>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</si>
  <si>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</si>
  <si>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</si>
  <si>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</si>
  <si>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</si>
  <si>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</si>
  <si>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</si>
  <si>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</si>
  <si>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</si>
  <si>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</si>
  <si>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</si>
  <si>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</si>
  <si>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</si>
  <si>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</si>
  <si>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</si>
  <si>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</si>
  <si>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</si>
  <si>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</si>
  <si>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</si>
  <si>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</si>
  <si>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</si>
  <si>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</si>
  <si>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</si>
  <si>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</si>
  <si>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</si>
  <si>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</si>
  <si>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</si>
  <si>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</si>
  <si>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</si>
  <si>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</si>
  <si>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</si>
  <si>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</si>
  <si>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</si>
  <si>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</si>
  <si>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</si>
  <si>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</si>
  <si>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</si>
  <si>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</si>
  <si>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</si>
  <si>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</si>
  <si>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</si>
  <si>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</si>
  <si>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</si>
  <si>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</si>
  <si>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</si>
  <si>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</si>
  <si>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</si>
  <si>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</si>
  <si>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</si>
  <si>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</si>
  <si>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</si>
  <si>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</si>
  <si>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</si>
  <si>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</si>
  <si>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</si>
  <si>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</si>
  <si>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Чуева Л.М.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</si>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</sst>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5.570312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46683033.229999997</v>
      </c>
      <c r="F12" s="26">
        <f t="shared" si="0"/>
        <v>17243581.799999997</v>
      </c>
      <c r="G12" s="26">
        <f t="shared" si="0"/>
        <v>600819.83000000007</v>
      </c>
      <c r="H12" s="26">
        <f t="shared" si="0"/>
        <v>0</v>
      </c>
      <c r="I12" s="26">
        <f t="shared" si="0"/>
        <v>6657579.3799999999</v>
      </c>
      <c r="J12" s="26">
        <f t="shared" si="0"/>
        <v>0</v>
      </c>
      <c r="K12" s="26">
        <f t="shared" si="0"/>
        <v>0</v>
      </c>
      <c r="L12" s="27">
        <f t="shared" ref="L12:L20" si="1">E12+F12-I12</f>
        <v>57269035.649999991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26517973.77</v>
      </c>
      <c r="F14" s="31">
        <v>2866169.63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29384143.399999999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9836576.1999999993</v>
      </c>
      <c r="F16" s="31">
        <v>6520542.0499999998</v>
      </c>
      <c r="G16" s="31">
        <v>165210.1</v>
      </c>
      <c r="H16" s="31">
        <v>0</v>
      </c>
      <c r="I16" s="31">
        <v>4880018.99</v>
      </c>
      <c r="J16" s="31">
        <v>0</v>
      </c>
      <c r="K16" s="31">
        <v>0</v>
      </c>
      <c r="L16" s="32">
        <f t="shared" si="1"/>
        <v>11477099.26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3997382.94</v>
      </c>
      <c r="F18" s="31">
        <v>1860950.88</v>
      </c>
      <c r="G18" s="31">
        <v>213597.73</v>
      </c>
      <c r="H18" s="31">
        <v>0</v>
      </c>
      <c r="I18" s="31">
        <v>1777560.39</v>
      </c>
      <c r="J18" s="31">
        <v>0</v>
      </c>
      <c r="K18" s="31">
        <v>0</v>
      </c>
      <c r="L18" s="32">
        <f t="shared" si="1"/>
        <v>4080773.4300000006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6331100.3200000003</v>
      </c>
      <c r="F20" s="31">
        <v>5995919.2400000002</v>
      </c>
      <c r="G20" s="31">
        <v>222012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12327019.560000001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29436876.439999998</v>
      </c>
      <c r="F21" s="30" t="s">
        <v>82</v>
      </c>
      <c r="G21" s="30" t="s">
        <v>82</v>
      </c>
      <c r="H21" s="30" t="s">
        <v>82</v>
      </c>
      <c r="I21" s="34">
        <f>SUM(I22:I23)+SUM(I29:I34)</f>
        <v>7922340.6300000008</v>
      </c>
      <c r="J21" s="34">
        <f>SUM(J22:J23)+SUM(J29:J34)</f>
        <v>419110.22</v>
      </c>
      <c r="K21" s="34">
        <f>SUM(K22:K23)+SUM(K29:K34)</f>
        <v>0</v>
      </c>
      <c r="L21" s="35">
        <f>E21+I21</f>
        <v>37359217.07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11645803.039999999</v>
      </c>
      <c r="F23" s="38" t="s">
        <v>82</v>
      </c>
      <c r="G23" s="38" t="s">
        <v>82</v>
      </c>
      <c r="H23" s="38" t="s">
        <v>82</v>
      </c>
      <c r="I23" s="39">
        <v>366893.83</v>
      </c>
      <c r="J23" s="40">
        <v>0</v>
      </c>
      <c r="K23" s="40">
        <v>0</v>
      </c>
      <c r="L23" s="41">
        <f>E23+I23</f>
        <v>12012696.869999999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8164390.1399999997</v>
      </c>
      <c r="F30" s="57" t="s">
        <v>82</v>
      </c>
      <c r="G30" s="57" t="s">
        <v>82</v>
      </c>
      <c r="H30" s="57" t="s">
        <v>82</v>
      </c>
      <c r="I30" s="58">
        <v>1335777.03</v>
      </c>
      <c r="J30" s="59">
        <v>159280.1</v>
      </c>
      <c r="K30" s="59">
        <v>0</v>
      </c>
      <c r="L30" s="60">
        <f t="shared" si="2"/>
        <v>9500167.1699999999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3295582.94</v>
      </c>
      <c r="F32" s="30" t="s">
        <v>82</v>
      </c>
      <c r="G32" s="30" t="s">
        <v>82</v>
      </c>
      <c r="H32" s="30" t="s">
        <v>82</v>
      </c>
      <c r="I32" s="31">
        <v>223750.53</v>
      </c>
      <c r="J32" s="36">
        <v>37818.120000000003</v>
      </c>
      <c r="K32" s="36">
        <v>0</v>
      </c>
      <c r="L32" s="35">
        <f t="shared" si="2"/>
        <v>3519333.4699999997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6331100.3200000003</v>
      </c>
      <c r="F34" s="30" t="s">
        <v>82</v>
      </c>
      <c r="G34" s="30" t="s">
        <v>82</v>
      </c>
      <c r="H34" s="30" t="s">
        <v>82</v>
      </c>
      <c r="I34" s="31">
        <v>5995919.2400000002</v>
      </c>
      <c r="J34" s="36">
        <v>222012</v>
      </c>
      <c r="K34" s="36">
        <v>0</v>
      </c>
      <c r="L34" s="35">
        <f t="shared" si="2"/>
        <v>12327019.560000001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10661781.24</v>
      </c>
      <c r="G44" s="61">
        <f t="shared" si="4"/>
        <v>2866169.63</v>
      </c>
      <c r="H44" s="61">
        <f t="shared" si="4"/>
        <v>0</v>
      </c>
      <c r="I44" s="61">
        <f t="shared" si="4"/>
        <v>10661781.24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10661781.24</v>
      </c>
      <c r="G47" s="31">
        <v>2866169.63</v>
      </c>
      <c r="H47" s="31">
        <v>0</v>
      </c>
      <c r="I47" s="31">
        <v>10661781.24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53992285.280000001</v>
      </c>
      <c r="F80" s="26">
        <f t="shared" si="8"/>
        <v>52635214.219999999</v>
      </c>
      <c r="G80" s="26">
        <f t="shared" si="8"/>
        <v>0</v>
      </c>
      <c r="H80" s="26">
        <f t="shared" si="8"/>
        <v>0</v>
      </c>
      <c r="I80" s="26">
        <f t="shared" si="8"/>
        <v>61219385.740000002</v>
      </c>
      <c r="J80" s="26">
        <f t="shared" si="8"/>
        <v>7227100.46</v>
      </c>
      <c r="K80" s="26">
        <f t="shared" si="8"/>
        <v>0</v>
      </c>
      <c r="L80" s="70">
        <f>E80+F80-I80</f>
        <v>45408113.759999998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53992285.280000001</v>
      </c>
      <c r="F81" s="31">
        <v>52635214.219999999</v>
      </c>
      <c r="G81" s="31">
        <v>0</v>
      </c>
      <c r="H81" s="31">
        <v>0</v>
      </c>
      <c r="I81" s="31">
        <v>61219385.740000002</v>
      </c>
      <c r="J81" s="31">
        <v>7227100.46</v>
      </c>
      <c r="K81" s="31">
        <v>0</v>
      </c>
      <c r="L81" s="32">
        <f>E81+F81-I81</f>
        <v>45408113.759999998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131114.70000000001</v>
      </c>
      <c r="F91" s="90">
        <v>600160.75</v>
      </c>
      <c r="G91" s="90">
        <v>473421.96</v>
      </c>
      <c r="H91" s="90">
        <v>0</v>
      </c>
      <c r="I91" s="90">
        <v>547016.28</v>
      </c>
      <c r="J91" s="90">
        <v>0</v>
      </c>
      <c r="K91" s="90">
        <v>0</v>
      </c>
      <c r="L91" s="78">
        <f>E91+F91-I91</f>
        <v>184259.16999999993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13295.4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13295.4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13295.4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13295.4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46683033.229999997</v>
      </c>
      <c r="F161" s="98">
        <v>17243581.800000001</v>
      </c>
      <c r="G161" s="98">
        <v>600819.82999999996</v>
      </c>
      <c r="H161" s="98">
        <v>0</v>
      </c>
      <c r="I161" s="98">
        <v>6657579.3799999999</v>
      </c>
      <c r="J161" s="98">
        <v>0</v>
      </c>
      <c r="K161" s="98">
        <v>0</v>
      </c>
      <c r="L161" s="99">
        <f>E161+F161-I161</f>
        <v>57269035.649999999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26517973.77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26517973.77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4744541.38</v>
      </c>
      <c r="F163" s="31">
        <v>4843281.6399999997</v>
      </c>
      <c r="G163" s="31">
        <v>0</v>
      </c>
      <c r="H163" s="31">
        <v>0</v>
      </c>
      <c r="I163" s="31">
        <v>1231398.27</v>
      </c>
      <c r="J163" s="31">
        <v>0</v>
      </c>
      <c r="K163" s="31">
        <v>0</v>
      </c>
      <c r="L163" s="32">
        <f>E163+F163-I163</f>
        <v>8356424.75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29436876.440000001</v>
      </c>
      <c r="F164" s="101" t="s">
        <v>405</v>
      </c>
      <c r="G164" s="101" t="s">
        <v>405</v>
      </c>
      <c r="H164" s="101" t="s">
        <v>405</v>
      </c>
      <c r="I164" s="94">
        <v>7922340.6299999999</v>
      </c>
      <c r="J164" s="94">
        <v>419110.22</v>
      </c>
      <c r="K164" s="94">
        <v>0</v>
      </c>
      <c r="L164" s="35">
        <f>E164+I164</f>
        <v>37359217.07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11645803.039999999</v>
      </c>
      <c r="F165" s="101" t="s">
        <v>405</v>
      </c>
      <c r="G165" s="101" t="s">
        <v>405</v>
      </c>
      <c r="H165" s="101" t="s">
        <v>405</v>
      </c>
      <c r="I165" s="31">
        <v>287278.03000000003</v>
      </c>
      <c r="J165" s="36">
        <v>0</v>
      </c>
      <c r="K165" s="36">
        <v>0</v>
      </c>
      <c r="L165" s="35">
        <f>E165+I165</f>
        <v>11933081.069999998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4703060.08</v>
      </c>
      <c r="F166" s="101" t="s">
        <v>405</v>
      </c>
      <c r="G166" s="101" t="s">
        <v>405</v>
      </c>
      <c r="H166" s="101" t="s">
        <v>405</v>
      </c>
      <c r="I166" s="31">
        <v>1917771.81</v>
      </c>
      <c r="J166" s="36">
        <v>0</v>
      </c>
      <c r="K166" s="36">
        <v>0</v>
      </c>
      <c r="L166" s="35">
        <f>E166+I166</f>
        <v>6620831.8900000006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10661781.24</v>
      </c>
      <c r="G170" s="94">
        <v>2866169.63</v>
      </c>
      <c r="H170" s="94">
        <v>0</v>
      </c>
      <c r="I170" s="94">
        <v>10661781.24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53992285.280000001</v>
      </c>
      <c r="F189" s="94">
        <v>52635214.219999999</v>
      </c>
      <c r="G189" s="94">
        <v>0</v>
      </c>
      <c r="H189" s="94">
        <v>0</v>
      </c>
      <c r="I189" s="94">
        <v>61219385.740000002</v>
      </c>
      <c r="J189" s="94">
        <v>7227100.46</v>
      </c>
      <c r="K189" s="94">
        <v>0</v>
      </c>
      <c r="L189" s="32">
        <f>E189+F189-I189</f>
        <v>45408113.759999998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53992285.280000001</v>
      </c>
      <c r="F190" s="31">
        <v>52635214.219999999</v>
      </c>
      <c r="G190" s="31">
        <v>0</v>
      </c>
      <c r="H190" s="31">
        <v>0</v>
      </c>
      <c r="I190" s="31">
        <v>61219385.740000002</v>
      </c>
      <c r="J190" s="31">
        <v>7227100.46</v>
      </c>
      <c r="K190" s="31">
        <v>0</v>
      </c>
      <c r="L190" s="32">
        <f>E190+F190-I190</f>
        <v>45408113.759999998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131114.70000000001</v>
      </c>
      <c r="F194" s="94">
        <v>600160.75</v>
      </c>
      <c r="G194" s="94">
        <v>473421.96</v>
      </c>
      <c r="H194" s="94">
        <v>0</v>
      </c>
      <c r="I194" s="94">
        <v>547016.28</v>
      </c>
      <c r="J194" s="94">
        <v>0</v>
      </c>
      <c r="K194" s="94">
        <v>0</v>
      </c>
      <c r="L194" s="62">
        <f t="shared" si="15"/>
        <v>184259.16999999993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198</v>
      </c>
      <c r="H222" s="176"/>
      <c r="I222" s="176">
        <v>198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1233984.51</v>
      </c>
      <c r="F239" s="180"/>
      <c r="G239" s="180">
        <v>367108.82</v>
      </c>
      <c r="H239" s="180"/>
      <c r="I239" s="180">
        <v>195112.03</v>
      </c>
      <c r="J239" s="180"/>
      <c r="K239" s="181">
        <f>E239+G239-I239</f>
        <v>1405981.3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1233984.51</v>
      </c>
      <c r="F241" s="176"/>
      <c r="G241" s="176">
        <v>367108.82</v>
      </c>
      <c r="H241" s="176"/>
      <c r="I241" s="176">
        <v>195112.03</v>
      </c>
      <c r="J241" s="176"/>
      <c r="K241" s="174">
        <f>E241+G241-I241</f>
        <v>1405981.3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1041768</v>
      </c>
      <c r="F265" s="193"/>
      <c r="G265" s="193">
        <v>0</v>
      </c>
      <c r="H265" s="193"/>
      <c r="I265" s="193">
        <v>0</v>
      </c>
      <c r="J265" s="193"/>
      <c r="K265" s="181">
        <f t="shared" ref="K265:K274" si="19">E265+G265-I265</f>
        <v>1041768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1041768</v>
      </c>
      <c r="F266" s="173"/>
      <c r="G266" s="173">
        <v>0</v>
      </c>
      <c r="H266" s="173"/>
      <c r="I266" s="173">
        <v>0</v>
      </c>
      <c r="J266" s="173"/>
      <c r="K266" s="174">
        <f t="shared" si="19"/>
        <v>1041768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1041768</v>
      </c>
      <c r="F267" s="176"/>
      <c r="G267" s="176">
        <v>0</v>
      </c>
      <c r="H267" s="176"/>
      <c r="I267" s="176">
        <v>0</v>
      </c>
      <c r="J267" s="176"/>
      <c r="K267" s="174">
        <f t="shared" si="19"/>
        <v>1041768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0</v>
      </c>
      <c r="F276" s="176"/>
      <c r="G276" s="176">
        <v>1447620.81</v>
      </c>
      <c r="H276" s="176"/>
      <c r="I276" s="176">
        <v>1447620.81</v>
      </c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0</v>
      </c>
      <c r="F277" s="173"/>
      <c r="G277" s="173">
        <v>1447620.81</v>
      </c>
      <c r="H277" s="173"/>
      <c r="I277" s="173">
        <v>1447620.81</v>
      </c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0</v>
      </c>
      <c r="F278" s="173"/>
      <c r="G278" s="173">
        <v>1447620.81</v>
      </c>
      <c r="H278" s="173"/>
      <c r="I278" s="173">
        <v>1447620.81</v>
      </c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0</v>
      </c>
      <c r="F279" s="176"/>
      <c r="G279" s="176">
        <v>1447620.81</v>
      </c>
      <c r="H279" s="176"/>
      <c r="I279" s="176">
        <v>1447620.81</v>
      </c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2024-03-22T08:02:55Z</cp:lastPrinted>
  <dcterms:created xsi:type="dcterms:W3CDTF">2024-03-13T12:40:35Z</dcterms:created>
  <dcterms:modified xsi:type="dcterms:W3CDTF">2024-03-22T08:02:57Z</dcterms:modified>
</cp:coreProperties>
</file>