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8316083" localSheetId="0">'0503723'!$B$280:$L$280</definedName>
    <definedName name="TR_30200300711_2338316084" localSheetId="0">'0503723'!$B$281:$L$281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I240"/>
  <c r="I238"/>
  <c r="I237" s="1"/>
  <c r="J226"/>
  <c r="I226"/>
  <c r="J210"/>
  <c r="I210"/>
  <c r="J204"/>
  <c r="I204"/>
  <c r="I199" s="1"/>
  <c r="I197" s="1"/>
  <c r="J199"/>
  <c r="J197" s="1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I95"/>
  <c r="I91" s="1"/>
  <c r="J91"/>
  <c r="J81"/>
  <c r="I81"/>
  <c r="I76" s="1"/>
  <c r="I74" s="1"/>
  <c r="J76"/>
  <c r="J74"/>
  <c r="J66"/>
  <c r="I66"/>
  <c r="J59"/>
  <c r="I59"/>
  <c r="J51"/>
  <c r="I51"/>
  <c r="J44"/>
  <c r="I44"/>
  <c r="I17" s="1"/>
  <c r="I16" s="1"/>
  <c r="J32"/>
  <c r="I32"/>
  <c r="J19"/>
  <c r="J17" s="1"/>
  <c r="J16" s="1"/>
  <c r="I19"/>
  <c r="J113" l="1"/>
  <c r="J237"/>
</calcChain>
</file>

<file path=xl/sharedStrings.xml><?xml version="1.0" encoding="utf-8"?>
<sst xmlns="http://schemas.openxmlformats.org/spreadsheetml/2006/main" count="755" uniqueCount="629">
  <si>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</si>
  <si>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</si>
  <si>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</si>
  <si>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</si>
  <si>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</si>
  <si>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</si>
  <si>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</si>
  <si>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</si>
  <si>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</si>
  <si>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</si>
  <si>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</si>
  <si>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</si>
  <si>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</si>
  <si>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</si>
  <si>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</si>
  <si>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</si>
  <si>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</si>
  <si>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</si>
  <si>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</si>
  <si>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</si>
  <si>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</si>
  <si>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</si>
  <si>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по ОКПО </t>
  </si>
  <si>
    <t>41933347</t>
  </si>
  <si>
    <t>VRO</t>
  </si>
  <si>
    <t>ExecutorPhone</t>
  </si>
  <si>
    <t>Обособленное подразделение</t>
  </si>
  <si>
    <t>3128028083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</si>
  <si>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</si>
  <si>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</si>
  <si>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</si>
  <si>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</si>
  <si>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</si>
  <si>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</si>
  <si>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</si>
  <si>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</si>
  <si>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</si>
  <si>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</si>
  <si>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</si>
  <si>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</si>
  <si>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</si>
  <si>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</si>
  <si>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</si>
  <si>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</si>
  <si>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</si>
  <si>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</si>
  <si>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</si>
  <si>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</si>
  <si>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</si>
  <si>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</si>
  <si>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</si>
  <si>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</si>
  <si>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</si>
  <si>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</si>
  <si>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</si>
  <si>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</si>
  <si>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</si>
  <si>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</si>
  <si>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</si>
  <si>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</si>
  <si>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</si>
  <si>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</si>
  <si>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</si>
  <si>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</si>
  <si>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</si>
  <si>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</si>
  <si>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</si>
  <si>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</si>
  <si>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</si>
  <si>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</si>
  <si>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</si>
  <si>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</si>
  <si>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</si>
  <si>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</si>
  <si>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</si>
  <si>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</si>
  <si>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</si>
  <si>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</si>
  <si>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</si>
  <si>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</si>
  <si>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</si>
  <si>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</si>
  <si>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</si>
  <si>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</si>
  <si>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</si>
  <si>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</si>
  <si>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</si>
  <si>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</si>
  <si>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</si>
  <si>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</si>
  <si>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</si>
  <si>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</si>
  <si>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</si>
  <si>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</si>
  <si>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</si>
  <si>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</si>
  <si>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</si>
  <si>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</si>
  <si>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</si>
  <si>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</si>
  <si>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</si>
  <si>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</si>
  <si>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</si>
  <si>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</si>
  <si>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</si>
  <si>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</si>
  <si>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</si>
  <si>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</si>
  <si>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</si>
  <si>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</si>
  <si>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</si>
  <si>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</si>
  <si>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</si>
  <si>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</si>
  <si>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</si>
  <si>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</si>
  <si>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</si>
  <si>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</si>
  <si>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</si>
  <si>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</si>
  <si>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</si>
  <si>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</si>
  <si>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</si>
  <si>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</si>
  <si>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</si>
  <si>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</si>
  <si>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</si>
  <si>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</si>
  <si>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</si>
  <si>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</si>
  <si>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</si>
  <si>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</si>
  <si>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</si>
  <si>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</si>
  <si>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</si>
  <si>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</si>
  <si>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</si>
  <si>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</si>
  <si>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</si>
  <si>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</si>
  <si>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</si>
  <si>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</si>
  <si>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</si>
  <si>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</si>
  <si>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</si>
  <si>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</si>
  <si>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</si>
  <si>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</si>
  <si>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</si>
  <si>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</si>
  <si>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</si>
  <si>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</si>
  <si>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</si>
  <si>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</si>
  <si>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</si>
  <si>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</si>
  <si>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</si>
  <si>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</si>
  <si>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</si>
  <si>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</si>
  <si>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</si>
  <si>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</si>
  <si>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</si>
  <si>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</si>
  <si>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</si>
  <si>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</si>
  <si>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</si>
  <si>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</si>
  <si>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</si>
  <si>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</si>
  <si>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</si>
  <si>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</si>
  <si>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</si>
  <si>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</si>
  <si>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</si>
  <si>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</si>
  <si>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</si>
  <si>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</si>
  <si>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</si>
  <si>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</si>
  <si>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</si>
  <si>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</si>
  <si>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</si>
  <si>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</si>
  <si>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</si>
  <si>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</si>
  <si>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</si>
  <si>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</si>
  <si>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</si>
  <si>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</si>
  <si>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</si>
  <si>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</si>
  <si>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</si>
  <si>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</si>
  <si>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</si>
  <si>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</si>
  <si>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</si>
  <si>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</si>
  <si>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</si>
  <si>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</si>
  <si>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</si>
  <si>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</si>
  <si>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</si>
  <si>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</si>
  <si>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</si>
  <si>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</si>
  <si>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</si>
  <si>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</si>
  <si>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</si>
  <si>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</si>
  <si>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</si>
  <si>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</si>
  <si>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</si>
  <si>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</si>
  <si>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</si>
  <si>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</si>
  <si>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</si>
  <si>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</si>
  <si>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</si>
  <si>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</si>
  <si>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</si>
  <si>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</si>
  <si>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</si>
  <si>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</si>
  <si>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</si>
  <si>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</si>
  <si>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</si>
  <si>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</si>
  <si>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</si>
  <si>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</si>
  <si>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</si>
  <si>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</si>
  <si>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</si>
  <si>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</si>
  <si>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</si>
  <si>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</si>
  <si>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</si>
  <si>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</si>
  <si>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</si>
  <si>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</si>
  <si>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</si>
  <si>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</si>
  <si>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</si>
  <si>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</si>
  <si>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</si>
  <si>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</si>
  <si>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</si>
  <si>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</si>
  <si>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</si>
  <si>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</si>
  <si>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</si>
  <si>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</si>
  <si>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</si>
  <si>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</si>
  <si>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</si>
  <si>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</si>
  <si>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</si>
  <si>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</si>
  <si>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</si>
  <si>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</si>
  <si>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</si>
  <si>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</si>
  <si>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</si>
  <si>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</si>
  <si>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</si>
  <si>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</si>
  <si>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</si>
  <si>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</si>
  <si>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</si>
  <si>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</si>
  <si>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</si>
  <si>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</si>
  <si>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</si>
  <si>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</si>
  <si>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</si>
  <si>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</si>
  <si>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</si>
  <si>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</si>
  <si>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</si>
  <si>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</si>
  <si>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</si>
  <si>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</si>
  <si>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</si>
  <si>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</si>
  <si>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</si>
  <si>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</si>
  <si>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</si>
  <si>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</si>
  <si>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</si>
  <si>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</si>
  <si>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</si>
  <si>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</si>
  <si>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</si>
  <si>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</si>
  <si>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</si>
  <si>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</si>
  <si>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</si>
  <si>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</si>
  <si>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</si>
  <si>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</si>
  <si>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</si>
  <si>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</si>
  <si>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</si>
  <si>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</si>
  <si>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</si>
  <si>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</si>
  <si>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</si>
  <si>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</si>
  <si>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</si>
  <si>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</si>
  <si>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</si>
  <si>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</si>
  <si>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</si>
  <si>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</si>
  <si>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</si>
  <si>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</si>
  <si>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</si>
  <si>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</si>
  <si>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</si>
  <si>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</si>
  <si>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</si>
  <si>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</si>
  <si>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</si>
  <si>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</si>
  <si>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</si>
  <si>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</si>
  <si>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</si>
  <si>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</si>
  <si>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</si>
  <si>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</si>
  <si>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</si>
  <si>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</si>
  <si>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</si>
  <si>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</si>
  <si>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</si>
  <si>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</si>
  <si>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</si>
  <si>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</si>
  <si>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</si>
  <si>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</si>
  <si>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</si>
  <si>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</si>
  <si>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</si>
  <si>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</si>
  <si>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</si>
  <si>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</si>
  <si>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</si>
  <si>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</si>
  <si>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</si>
  <si>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</si>
  <si>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</si>
  <si>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</si>
  <si>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</si>
  <si>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</si>
  <si>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</si>
  <si>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</si>
  <si>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</si>
  <si>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</si>
  <si>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</si>
  <si>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</si>
  <si>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</si>
  <si>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</si>
  <si>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</si>
  <si>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</si>
  <si>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</si>
  <si>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</si>
  <si>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</si>
  <si>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</si>
  <si>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</si>
  <si>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</si>
  <si>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</si>
  <si>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</si>
  <si>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</si>
  <si>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</si>
  <si>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</si>
  <si>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</si>
  <si>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</si>
  <si>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</si>
  <si>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</si>
  <si>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</si>
  <si>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</si>
  <si>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</si>
  <si>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</si>
  <si>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</si>
  <si>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</si>
  <si>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</si>
  <si>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</si>
  <si>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</si>
  <si>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</si>
  <si>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</si>
  <si>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</si>
  <si>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</si>
  <si>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</si>
  <si>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</si>
  <si>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</si>
  <si>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</si>
  <si>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</si>
  <si>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</si>
  <si>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</si>
  <si>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</si>
  <si>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</si>
  <si>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</si>
  <si>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</si>
  <si>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</si>
  <si>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</si>
  <si>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</si>
  <si>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</si>
  <si>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</si>
  <si>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</si>
  <si>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</si>
  <si>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</si>
  <si>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</si>
  <si>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</si>
  <si>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</si>
  <si>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</si>
  <si>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</si>
  <si>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</si>
  <si>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</si>
  <si>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</si>
  <si>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</si>
  <si>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</si>
  <si>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</si>
  <si>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</si>
  <si>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</si>
  <si>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</si>
  <si>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</si>
  <si>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</si>
  <si>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</si>
  <si>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</si>
  <si>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</si>
  <si>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</si>
  <si>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</si>
  <si>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</si>
  <si>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</si>
  <si>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</si>
  <si>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</si>
  <si>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</si>
  <si>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</si>
  <si>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</si>
  <si>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</si>
  <si>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</si>
  <si>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</si>
  <si>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</si>
  <si>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</si>
  <si>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</si>
  <si>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</si>
  <si>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</si>
  <si>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</si>
  <si>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</si>
  <si>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</si>
  <si>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</si>
  <si>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</si>
  <si>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</si>
  <si>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</si>
  <si>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</si>
  <si>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</si>
  <si>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</si>
  <si>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</si>
  <si>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</si>
  <si>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</si>
  <si>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</si>
  <si>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</si>
  <si>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</si>
  <si>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</si>
  <si>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</si>
  <si>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</si>
  <si>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</si>
  <si>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</si>
  <si>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</si>
  <si>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</si>
  <si>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</si>
  <si>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</si>
  <si>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</si>
  <si>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</si>
  <si>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</si>
  <si>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</si>
  <si>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</si>
  <si>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</si>
  <si>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</si>
  <si>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</si>
  <si>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</si>
  <si>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</si>
  <si>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</si>
  <si>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</si>
  <si>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</si>
  <si>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</si>
  <si>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</si>
  <si>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</si>
  <si>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</si>
  <si>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</si>
  <si>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</si>
  <si>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</si>
  <si>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</si>
  <si>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</si>
  <si>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</si>
  <si>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</si>
  <si>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</si>
  <si>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</si>
  <si>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</si>
  <si>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</si>
  <si>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</si>
  <si>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</si>
  <si>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</si>
  <si>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</si>
  <si>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</si>
  <si>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</si>
  <si>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</si>
  <si>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</si>
  <si>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</si>
  <si>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</si>
  <si>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</si>
  <si>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</si>
  <si>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</si>
  <si>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</si>
  <si>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</si>
  <si>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</si>
  <si>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</si>
  <si>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</si>
  <si>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</si>
  <si>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</si>
  <si>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</si>
  <si>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</si>
  <si>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</si>
  <si>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</si>
  <si>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</si>
  <si>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</si>
  <si>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</si>
  <si>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</si>
  <si>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</si>
  <si>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</si>
  <si>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</si>
  <si>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</si>
  <si>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</si>
  <si>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</si>
  <si>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</si>
  <si>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</si>
  <si>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</si>
  <si>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</si>
  <si>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</si>
  <si>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</si>
  <si>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</si>
  <si>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</si>
  <si>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</si>
  <si>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</si>
  <si>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</si>
  <si>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</si>
  <si>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</si>
  <si>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</si>
  <si>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</si>
  <si>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</si>
  <si>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</si>
  <si>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</si>
  <si>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</si>
  <si>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</si>
  <si>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</si>
  <si>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</si>
  <si>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</si>
  <si>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</si>
  <si>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</si>
  <si>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</si>
  <si>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</si>
  <si>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</si>
  <si>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</si>
  <si>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</si>
  <si>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</si>
  <si>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</si>
  <si>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</si>
  <si>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</si>
  <si>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</si>
  <si>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</si>
  <si>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</si>
  <si>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</si>
  <si>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</si>
  <si>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</si>
  <si>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</si>
  <si>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</si>
  <si>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</si>
  <si>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</si>
  <si>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</si>
  <si>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</si>
  <si>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</si>
  <si>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</si>
  <si>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</si>
  <si>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</si>
  <si>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</si>
  <si>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</si>
  <si>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</si>
  <si>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</si>
  <si>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</si>
  <si>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</si>
  <si>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</si>
  <si>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</si>
  <si>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</si>
  <si>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</si>
  <si>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</si>
  <si>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</si>
  <si>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</si>
  <si>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</si>
  <si>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</si>
  <si>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</si>
  <si>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</si>
  <si>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</si>
  <si>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</si>
  <si>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</si>
  <si>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</si>
  <si>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</si>
  <si>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</si>
  <si>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</si>
  <si>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</si>
  <si>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</si>
  <si>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</si>
  <si>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</si>
  <si>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Руководитель</t>
  </si>
  <si>
    <t>Чуева Л.М.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</si>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</sst>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45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263" zoomScaleNormal="100" workbookViewId="0">
      <selection activeCell="F288" sqref="F28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271932.17</v>
      </c>
      <c r="J16" s="28">
        <f>J17+J74+J104</f>
        <v>273569.95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271932.17</v>
      </c>
      <c r="J17" s="32">
        <f>J19+J32+J44+J51+J59+J66</f>
        <v>273569.95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271932.17</v>
      </c>
      <c r="J51" s="40">
        <f>J53+J54+J55+J56+J57+J58</f>
        <v>273569.95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271932.17</v>
      </c>
      <c r="J53" s="46">
        <v>273569.95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271932.17</v>
      </c>
      <c r="J113" s="28">
        <f>J114+J197+J226</f>
        <v>273569.95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271932.17</v>
      </c>
      <c r="J114" s="32">
        <f>J116+J122+J132+J133+J149+J155+J163+J166+J174+J188</f>
        <v>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271932.17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208857.25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63074.92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273569.95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273569.95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273569.95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-271932.17</v>
      </c>
      <c r="J271" s="75">
        <v>-273569.95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271932.17</v>
      </c>
      <c r="J272" s="81">
        <v>273569.95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SUM(J280:J282)</f>
        <v>271932.17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208857.25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63074.92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612</v>
      </c>
      <c r="C284" s="170"/>
      <c r="D284" s="150"/>
      <c r="G284" s="178"/>
      <c r="H284" s="178"/>
      <c r="I284" s="177" t="s">
        <v>613</v>
      </c>
      <c r="J284" s="177"/>
      <c r="K284" s="149"/>
      <c r="L284" s="19"/>
    </row>
    <row r="285" spans="2:12">
      <c r="B285" s="150"/>
      <c r="C285" s="150"/>
      <c r="D285" s="150"/>
      <c r="E285" s="168" t="s">
        <v>614</v>
      </c>
      <c r="F285" s="168"/>
      <c r="G285" s="10"/>
      <c r="H285" s="10"/>
      <c r="I285" s="169" t="s">
        <v>615</v>
      </c>
      <c r="J285" s="169"/>
      <c r="K285" s="149"/>
      <c r="L285" s="19"/>
    </row>
    <row r="286" spans="2:12" ht="24.75" customHeight="1">
      <c r="B286" s="170" t="s">
        <v>616</v>
      </c>
      <c r="C286" s="170"/>
      <c r="D286" s="170"/>
      <c r="G286" s="178"/>
      <c r="H286" s="178"/>
      <c r="I286" s="177" t="s">
        <v>627</v>
      </c>
      <c r="J286" s="177"/>
      <c r="K286" s="149"/>
      <c r="L286" s="19"/>
    </row>
    <row r="287" spans="2:12">
      <c r="B287" s="150"/>
      <c r="C287" s="150"/>
      <c r="D287" s="150"/>
      <c r="E287" s="168" t="s">
        <v>614</v>
      </c>
      <c r="F287" s="168"/>
      <c r="G287" s="10"/>
      <c r="H287" s="10"/>
      <c r="I287" s="169" t="s">
        <v>615</v>
      </c>
      <c r="J287" s="169"/>
      <c r="K287" s="149"/>
      <c r="L287" s="19"/>
    </row>
    <row r="288" spans="2:12" ht="23.25" customHeight="1">
      <c r="B288" s="170" t="s">
        <v>628</v>
      </c>
      <c r="C288" s="170"/>
      <c r="D288" s="170"/>
      <c r="E288" s="151"/>
      <c r="F288" s="151"/>
      <c r="G288" s="151"/>
      <c r="H288" s="151"/>
      <c r="I288" s="148"/>
      <c r="J288" s="148"/>
      <c r="K288" s="149"/>
      <c r="L288" s="19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617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618</v>
      </c>
      <c r="E293" s="165"/>
      <c r="F293" s="165"/>
      <c r="G293" s="166"/>
      <c r="H293" s="166"/>
      <c r="I293" s="167"/>
    </row>
    <row r="294" spans="2:12" hidden="1">
      <c r="D294" s="154" t="s">
        <v>619</v>
      </c>
      <c r="E294" s="155"/>
      <c r="F294" s="155"/>
      <c r="G294" s="156"/>
      <c r="H294" s="156"/>
      <c r="I294" s="157"/>
    </row>
    <row r="295" spans="2:12" hidden="1">
      <c r="D295" s="154" t="s">
        <v>620</v>
      </c>
      <c r="E295" s="155"/>
      <c r="F295" s="155"/>
      <c r="G295" s="158"/>
      <c r="H295" s="158"/>
      <c r="I295" s="159"/>
    </row>
    <row r="296" spans="2:12" hidden="1">
      <c r="D296" s="154" t="s">
        <v>621</v>
      </c>
      <c r="E296" s="155"/>
      <c r="F296" s="155"/>
      <c r="G296" s="158"/>
      <c r="H296" s="158"/>
      <c r="I296" s="159"/>
    </row>
    <row r="297" spans="2:12" hidden="1">
      <c r="D297" s="154" t="s">
        <v>622</v>
      </c>
      <c r="E297" s="155"/>
      <c r="F297" s="155"/>
      <c r="G297" s="158"/>
      <c r="H297" s="158"/>
      <c r="I297" s="159"/>
    </row>
    <row r="298" spans="2:12" hidden="1">
      <c r="D298" s="154" t="s">
        <v>623</v>
      </c>
      <c r="E298" s="155"/>
      <c r="F298" s="155"/>
      <c r="G298" s="156"/>
      <c r="H298" s="156"/>
      <c r="I298" s="157"/>
    </row>
    <row r="299" spans="2:12" hidden="1">
      <c r="D299" s="154" t="s">
        <v>624</v>
      </c>
      <c r="E299" s="155"/>
      <c r="F299" s="155"/>
      <c r="G299" s="156"/>
      <c r="H299" s="156"/>
      <c r="I299" s="157"/>
    </row>
    <row r="300" spans="2:12" hidden="1">
      <c r="D300" s="154" t="s">
        <v>625</v>
      </c>
      <c r="E300" s="155"/>
      <c r="F300" s="155"/>
      <c r="G300" s="158"/>
      <c r="H300" s="158"/>
      <c r="I300" s="159"/>
    </row>
    <row r="301" spans="2:12" ht="15.75" hidden="1" thickBot="1">
      <c r="D301" s="160" t="s">
        <v>626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B288:D288"/>
    <mergeCell ref="D291:F291"/>
    <mergeCell ref="G291:I291"/>
    <mergeCell ref="D292:F292"/>
    <mergeCell ref="G292:I292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'0503723'!TR_30200300711_2338316083</vt:lpstr>
      <vt:lpstr>'0503723'!TR_30200300711_2338316084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2024-03-22T08:25:14Z</cp:lastPrinted>
  <dcterms:created xsi:type="dcterms:W3CDTF">2024-03-13T12:36:08Z</dcterms:created>
  <dcterms:modified xsi:type="dcterms:W3CDTF">2024-03-22T08:25:38Z</dcterms:modified>
</cp:coreProperties>
</file>